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8" windowWidth="18324" windowHeight="7392"/>
  </bookViews>
  <sheets>
    <sheet name="Hoja1" sheetId="1" r:id="rId1"/>
    <sheet name="Hoja2" sheetId="2" r:id="rId2"/>
    <sheet name="Hoja3" sheetId="3" r:id="rId3"/>
  </sheets>
  <definedNames>
    <definedName name="fperazacasosycontrolestamaño" comment="Plantilla para tamaño de muestra casos y controles" localSheetId="0">Hoja1!$C$6:$D$25</definedName>
  </definedNames>
  <calcPr calcId="124519"/>
</workbook>
</file>

<file path=xl/calcChain.xml><?xml version="1.0" encoding="utf-8"?>
<calcChain xmlns="http://schemas.openxmlformats.org/spreadsheetml/2006/main">
  <c r="D20" i="1"/>
  <c r="D19"/>
  <c r="D17"/>
  <c r="D16"/>
  <c r="D15"/>
  <c r="D18" l="1"/>
  <c r="D24" s="1"/>
  <c r="D25" s="1"/>
</calcChain>
</file>

<file path=xl/comments1.xml><?xml version="1.0" encoding="utf-8"?>
<comments xmlns="http://schemas.openxmlformats.org/spreadsheetml/2006/main">
  <authors>
    <author>jc63110</author>
  </authors>
  <commentList>
    <comment ref="C15" authorId="0">
      <text>
        <r>
          <rPr>
            <b/>
            <sz val="8"/>
            <color indexed="81"/>
            <rFont val="Tahoma"/>
          </rPr>
          <t>Frecuencia de exposición al factor de estudio entre los sujetos enfermos</t>
        </r>
      </text>
    </comment>
    <comment ref="C16" authorId="0">
      <text>
        <r>
          <rPr>
            <b/>
            <sz val="8"/>
            <color indexed="81"/>
            <rFont val="Tahoma"/>
          </rPr>
          <t>Frecuencia de exposición al factor de estudio entre los sujetos sanos</t>
        </r>
      </text>
    </comment>
    <comment ref="C17" authorId="0">
      <text>
        <r>
          <rPr>
            <b/>
            <sz val="8"/>
            <color indexed="81"/>
            <rFont val="Tahoma"/>
          </rPr>
          <t>Valor aproximado del odds ratio a detectar</t>
        </r>
      </text>
    </comment>
  </commentList>
</comments>
</file>

<file path=xl/sharedStrings.xml><?xml version="1.0" encoding="utf-8"?>
<sst xmlns="http://schemas.openxmlformats.org/spreadsheetml/2006/main" count="18" uniqueCount="18">
  <si>
    <t>Número de controles por caso</t>
  </si>
  <si>
    <t>p1</t>
  </si>
  <si>
    <t>p2</t>
  </si>
  <si>
    <t>p</t>
  </si>
  <si>
    <t>z_alfa</t>
  </si>
  <si>
    <t>z_beta</t>
  </si>
  <si>
    <t>Casos</t>
  </si>
  <si>
    <t>Controles</t>
  </si>
  <si>
    <t>RM</t>
  </si>
  <si>
    <t>Introducir datos</t>
  </si>
  <si>
    <t>RESULTADOS</t>
  </si>
  <si>
    <t>TAMAÑO DE MUESTRA PARA CASOS Y CONTROLES</t>
  </si>
  <si>
    <t>RM a detectar (OR)</t>
  </si>
  <si>
    <t>Proporción exposición casos (p1)</t>
  </si>
  <si>
    <t>Proporción  exposición controles (p2)</t>
  </si>
  <si>
    <r>
      <t>Nivel de confianza (1-</t>
    </r>
    <r>
      <rPr>
        <sz val="12"/>
        <color theme="0"/>
        <rFont val="Calibri"/>
        <family val="2"/>
      </rPr>
      <t>α</t>
    </r>
    <r>
      <rPr>
        <sz val="13.2"/>
        <color theme="0"/>
        <rFont val="Calibri"/>
        <family val="2"/>
      </rPr>
      <t>)</t>
    </r>
  </si>
  <si>
    <r>
      <t>Potencia (1-</t>
    </r>
    <r>
      <rPr>
        <sz val="12"/>
        <color theme="0"/>
        <rFont val="Calibri"/>
        <family val="2"/>
      </rPr>
      <t>β</t>
    </r>
    <r>
      <rPr>
        <sz val="13.2"/>
        <color theme="0"/>
        <rFont val="Calibri"/>
        <family val="2"/>
      </rPr>
      <t>)</t>
    </r>
  </si>
  <si>
    <t>Resultados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</si>
</sst>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indexed="81"/>
      <name val="Tahoma"/>
    </font>
    <font>
      <sz val="11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sz val="20"/>
      <name val="Calibri"/>
      <family val="2"/>
      <scheme val="minor"/>
    </font>
    <font>
      <sz val="12"/>
      <color theme="0"/>
      <name val="Calibri"/>
      <family val="2"/>
    </font>
    <font>
      <sz val="13.2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mediumGray">
        <fgColor indexed="26"/>
        <bgColor indexed="53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27">
    <xf numFmtId="0" fontId="0" fillId="0" borderId="0" xfId="0"/>
    <xf numFmtId="0" fontId="1" fillId="2" borderId="0" xfId="0" applyFont="1" applyFill="1"/>
    <xf numFmtId="0" fontId="0" fillId="2" borderId="0" xfId="0" applyFill="1"/>
    <xf numFmtId="0" fontId="8" fillId="5" borderId="1" xfId="1" applyFont="1" applyFill="1" applyBorder="1" applyAlignment="1">
      <alignment horizontal="left" indent="10"/>
    </xf>
    <xf numFmtId="2" fontId="8" fillId="5" borderId="2" xfId="1" applyNumberFormat="1" applyFont="1" applyFill="1" applyBorder="1" applyAlignment="1">
      <alignment horizontal="center"/>
    </xf>
    <xf numFmtId="0" fontId="8" fillId="5" borderId="3" xfId="1" applyFont="1" applyFill="1" applyBorder="1" applyAlignment="1">
      <alignment horizontal="left" indent="10"/>
    </xf>
    <xf numFmtId="2" fontId="8" fillId="5" borderId="4" xfId="1" applyNumberFormat="1" applyFont="1" applyFill="1" applyBorder="1" applyAlignment="1">
      <alignment horizontal="center"/>
    </xf>
    <xf numFmtId="0" fontId="8" fillId="5" borderId="5" xfId="1" applyFont="1" applyFill="1" applyBorder="1" applyAlignment="1">
      <alignment horizontal="left" indent="10"/>
    </xf>
    <xf numFmtId="2" fontId="8" fillId="5" borderId="6" xfId="1" applyNumberFormat="1" applyFont="1" applyFill="1" applyBorder="1" applyAlignment="1">
      <alignment horizontal="center"/>
    </xf>
    <xf numFmtId="0" fontId="7" fillId="5" borderId="3" xfId="0" applyFont="1" applyFill="1" applyBorder="1"/>
    <xf numFmtId="0" fontId="8" fillId="5" borderId="3" xfId="1" applyFont="1" applyFill="1" applyBorder="1"/>
    <xf numFmtId="1" fontId="8" fillId="5" borderId="4" xfId="1" applyNumberFormat="1" applyFont="1" applyFill="1" applyBorder="1" applyAlignment="1" applyProtection="1">
      <alignment horizontal="center"/>
      <protection locked="0"/>
    </xf>
    <xf numFmtId="0" fontId="9" fillId="5" borderId="3" xfId="1" applyFont="1" applyFill="1" applyBorder="1"/>
    <xf numFmtId="0" fontId="8" fillId="5" borderId="4" xfId="1" applyFont="1" applyFill="1" applyBorder="1" applyAlignment="1">
      <alignment horizontal="center"/>
    </xf>
    <xf numFmtId="0" fontId="8" fillId="5" borderId="4" xfId="1" applyFont="1" applyFill="1" applyBorder="1"/>
    <xf numFmtId="0" fontId="10" fillId="5" borderId="3" xfId="1" applyFont="1" applyFill="1" applyBorder="1" applyAlignment="1">
      <alignment horizontal="left" indent="10"/>
    </xf>
    <xf numFmtId="0" fontId="10" fillId="5" borderId="5" xfId="1" applyFont="1" applyFill="1" applyBorder="1" applyAlignment="1">
      <alignment horizontal="left" indent="10"/>
    </xf>
    <xf numFmtId="0" fontId="5" fillId="6" borderId="4" xfId="0" applyFont="1" applyFill="1" applyBorder="1"/>
    <xf numFmtId="2" fontId="8" fillId="4" borderId="9" xfId="1" applyNumberFormat="1" applyFont="1" applyFill="1" applyBorder="1" applyAlignment="1" applyProtection="1">
      <alignment horizontal="center"/>
      <protection locked="0"/>
    </xf>
    <xf numFmtId="1" fontId="8" fillId="4" borderId="9" xfId="1" applyNumberFormat="1" applyFont="1" applyFill="1" applyBorder="1" applyAlignment="1" applyProtection="1">
      <alignment horizontal="center"/>
      <protection locked="0"/>
    </xf>
    <xf numFmtId="1" fontId="4" fillId="7" borderId="4" xfId="1" applyNumberFormat="1" applyFont="1" applyFill="1" applyBorder="1" applyAlignment="1">
      <alignment horizontal="center"/>
    </xf>
    <xf numFmtId="1" fontId="4" fillId="7" borderId="6" xfId="1" applyNumberFormat="1" applyFont="1" applyFill="1" applyBorder="1" applyAlignment="1">
      <alignment horizontal="center"/>
    </xf>
    <xf numFmtId="0" fontId="5" fillId="6" borderId="9" xfId="1" applyFont="1" applyFill="1" applyBorder="1"/>
    <xf numFmtId="0" fontId="6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10" fillId="5" borderId="3" xfId="1" applyFont="1" applyFill="1" applyBorder="1" applyAlignment="1">
      <alignment horizontal="center"/>
    </xf>
    <xf numFmtId="0" fontId="10" fillId="5" borderId="4" xfId="1" applyFont="1" applyFill="1" applyBorder="1" applyAlignment="1">
      <alignment horizontal="center"/>
    </xf>
  </cellXfs>
  <cellStyles count="2">
    <cellStyle name="Énfasis1" xfId="1" builtinId="29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03"/>
  <sheetViews>
    <sheetView showGridLines="0" showRowColHeaders="0" tabSelected="1" topLeftCell="C8" zoomScale="110" zoomScaleNormal="110" zoomScalePageLayoutView="259" workbookViewId="0">
      <selection activeCell="D11" sqref="D11"/>
    </sheetView>
  </sheetViews>
  <sheetFormatPr baseColWidth="10" defaultColWidth="24.5546875" defaultRowHeight="14.4"/>
  <cols>
    <col min="1" max="1" width="0" hidden="1" customWidth="1"/>
    <col min="2" max="2" width="13" hidden="1" customWidth="1"/>
    <col min="3" max="3" width="52.109375" customWidth="1"/>
    <col min="5" max="18" width="0" hidden="1" customWidth="1"/>
  </cols>
  <sheetData>
    <row r="1" spans="3:4" hidden="1"/>
    <row r="2" spans="3:4" hidden="1"/>
    <row r="3" spans="3:4" hidden="1"/>
    <row r="4" spans="3:4" hidden="1"/>
    <row r="5" spans="3:4" ht="31.2" customHeight="1" thickBot="1">
      <c r="C5" s="23" t="s">
        <v>11</v>
      </c>
      <c r="D5" s="24"/>
    </row>
    <row r="6" spans="3:4" ht="15.6">
      <c r="C6" s="9"/>
      <c r="D6" s="17" t="s">
        <v>9</v>
      </c>
    </row>
    <row r="7" spans="3:4" ht="15.6">
      <c r="C7" s="22" t="s">
        <v>13</v>
      </c>
      <c r="D7" s="18">
        <v>0.02</v>
      </c>
    </row>
    <row r="8" spans="3:4" ht="15.6">
      <c r="C8" s="22" t="s">
        <v>14</v>
      </c>
      <c r="D8" s="18">
        <v>0.06</v>
      </c>
    </row>
    <row r="9" spans="3:4" ht="15.6">
      <c r="C9" s="22" t="s">
        <v>12</v>
      </c>
      <c r="D9" s="18">
        <v>3</v>
      </c>
    </row>
    <row r="10" spans="3:4" ht="17.399999999999999">
      <c r="C10" s="22" t="s">
        <v>15</v>
      </c>
      <c r="D10" s="18">
        <v>0.95</v>
      </c>
    </row>
    <row r="11" spans="3:4" ht="17.399999999999999">
      <c r="C11" s="22" t="s">
        <v>16</v>
      </c>
      <c r="D11" s="18">
        <v>0.8</v>
      </c>
    </row>
    <row r="12" spans="3:4" ht="15.6">
      <c r="C12" s="22" t="s">
        <v>0</v>
      </c>
      <c r="D12" s="19">
        <v>1</v>
      </c>
    </row>
    <row r="13" spans="3:4" ht="15.6" hidden="1">
      <c r="C13" s="10"/>
      <c r="D13" s="11"/>
    </row>
    <row r="14" spans="3:4" ht="21" hidden="1">
      <c r="C14" s="12" t="s">
        <v>10</v>
      </c>
      <c r="D14" s="13"/>
    </row>
    <row r="15" spans="3:4" ht="15.6" hidden="1">
      <c r="C15" s="3" t="s">
        <v>1</v>
      </c>
      <c r="D15" s="4">
        <f>IF(ISBLANK($D$7)=TRUE,($D$9*$D$8)/((1-$D$8)+$D$9*$D$8),$D$7)</f>
        <v>0.02</v>
      </c>
    </row>
    <row r="16" spans="3:4" ht="15.6" hidden="1">
      <c r="C16" s="5" t="s">
        <v>2</v>
      </c>
      <c r="D16" s="6">
        <f>IF(ISBLANK($D$8)=TRUE,($D$7)/($D$9*(1-$D$7)+$D$7),$D$8)</f>
        <v>0.06</v>
      </c>
    </row>
    <row r="17" spans="3:7" ht="16.2" hidden="1" thickBot="1">
      <c r="C17" s="7" t="s">
        <v>8</v>
      </c>
      <c r="D17" s="8">
        <f>IF(ISBLANK($D$9)=TRUE,($D$7*(1-$D$8))/($D$8*(1-$D$7)),$D$9)</f>
        <v>3</v>
      </c>
    </row>
    <row r="18" spans="3:7" ht="15.6" hidden="1">
      <c r="C18" s="10" t="s">
        <v>3</v>
      </c>
      <c r="D18" s="14">
        <f>($D$15+$D$16)/2</f>
        <v>0.04</v>
      </c>
      <c r="F18" s="1"/>
      <c r="G18" s="2"/>
    </row>
    <row r="19" spans="3:7" ht="15.6" hidden="1">
      <c r="C19" s="10" t="s">
        <v>4</v>
      </c>
      <c r="D19" s="14">
        <f>NORMSINV(1-(1-$D$10)/2)</f>
        <v>1.959963984540054</v>
      </c>
    </row>
    <row r="20" spans="3:7" ht="15.6" hidden="1">
      <c r="C20" s="10" t="s">
        <v>5</v>
      </c>
      <c r="D20" s="14">
        <f>NORMSINV(1-(1-$D$11))</f>
        <v>0.8416212335729143</v>
      </c>
    </row>
    <row r="21" spans="3:7" ht="15.6" hidden="1">
      <c r="C21" s="10"/>
      <c r="D21" s="14"/>
    </row>
    <row r="22" spans="3:7" ht="15.6" hidden="1">
      <c r="C22" s="10"/>
      <c r="D22" s="14"/>
    </row>
    <row r="23" spans="3:7" ht="25.8">
      <c r="C23" s="25" t="s">
        <v>17</v>
      </c>
      <c r="D23" s="26"/>
    </row>
    <row r="24" spans="3:7" ht="25.8">
      <c r="C24" s="15" t="s">
        <v>6</v>
      </c>
      <c r="D24" s="20">
        <f>(($D$19*SQRT(($D$12+1)*$D$18*(1-$D$18))+$D$20*SQRT($D$12*$D$15*(1-$D$15)+$D$16*(1-$D$16)))^2)/($D$12*(($D$15-$D$16)^2))</f>
        <v>375.56513133701327</v>
      </c>
    </row>
    <row r="25" spans="3:7" ht="26.4" thickBot="1">
      <c r="C25" s="16" t="s">
        <v>7</v>
      </c>
      <c r="D25" s="21">
        <f>$D$12*$D$24</f>
        <v>375.56513133701327</v>
      </c>
    </row>
    <row r="26" spans="3:7" hidden="1"/>
    <row r="27" spans="3:7" hidden="1"/>
    <row r="28" spans="3:7" hidden="1"/>
    <row r="29" spans="3:7" hidden="1"/>
    <row r="30" spans="3:7" hidden="1"/>
    <row r="31" spans="3:7" hidden="1"/>
    <row r="32" spans="3:7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password="EB20" sheet="1" objects="1" scenarios="1" selectLockedCells="1"/>
  <mergeCells count="2">
    <mergeCell ref="C5:D5"/>
    <mergeCell ref="C23:D2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Hoja1!fperazacasosycontrolestamaño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Peraza</dc:creator>
  <cp:lastModifiedBy>Felipe Peraza</cp:lastModifiedBy>
  <cp:lastPrinted>2013-05-13T16:38:26Z</cp:lastPrinted>
  <dcterms:created xsi:type="dcterms:W3CDTF">2013-05-13T15:51:37Z</dcterms:created>
  <dcterms:modified xsi:type="dcterms:W3CDTF">2013-05-13T18:31:07Z</dcterms:modified>
</cp:coreProperties>
</file>